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45" yWindow="-180" windowWidth="15330" windowHeight="9540"/>
  </bookViews>
  <sheets>
    <sheet name="Final OIR-B2-MSB-I" sheetId="2" r:id="rId1"/>
  </sheets>
  <definedNames>
    <definedName name="_xlnm.Print_Area" localSheetId="0">'Final OIR-B2-MSB-I'!$A$1:$L$50</definedName>
  </definedNames>
  <calcPr calcId="125725"/>
</workbook>
</file>

<file path=xl/calcChain.xml><?xml version="1.0" encoding="utf-8"?>
<calcChain xmlns="http://schemas.openxmlformats.org/spreadsheetml/2006/main">
  <c r="C36" i="2"/>
  <c r="I35"/>
  <c r="K35"/>
  <c r="E35"/>
  <c r="G35"/>
  <c r="I34"/>
  <c r="K34"/>
  <c r="E34"/>
  <c r="G34"/>
  <c r="I33"/>
  <c r="K33"/>
  <c r="E33"/>
  <c r="G33"/>
  <c r="I32"/>
  <c r="K32"/>
  <c r="E32"/>
  <c r="G32"/>
  <c r="I31"/>
  <c r="K31"/>
  <c r="E31"/>
  <c r="G31"/>
  <c r="I30"/>
  <c r="K30"/>
  <c r="K36"/>
  <c r="E30"/>
  <c r="G30"/>
  <c r="G36"/>
  <c r="I29"/>
  <c r="K29"/>
  <c r="E29"/>
  <c r="G29"/>
  <c r="I28"/>
  <c r="K28"/>
  <c r="E28"/>
  <c r="G28"/>
  <c r="I27"/>
  <c r="K27"/>
  <c r="E27"/>
  <c r="G27"/>
  <c r="I26"/>
  <c r="K26"/>
  <c r="E26"/>
  <c r="G26"/>
  <c r="I25"/>
  <c r="K25"/>
  <c r="E25"/>
  <c r="G25"/>
  <c r="I24"/>
  <c r="K24"/>
  <c r="E24"/>
  <c r="G24"/>
  <c r="I23"/>
  <c r="K23"/>
  <c r="E23"/>
  <c r="G23"/>
  <c r="I22"/>
  <c r="K22"/>
  <c r="E22"/>
  <c r="G22"/>
  <c r="I21"/>
  <c r="E21"/>
  <c r="E36"/>
  <c r="G21"/>
  <c r="K21"/>
  <c r="I36"/>
  <c r="F39"/>
</calcChain>
</file>

<file path=xl/sharedStrings.xml><?xml version="1.0" encoding="utf-8"?>
<sst xmlns="http://schemas.openxmlformats.org/spreadsheetml/2006/main" count="58" uniqueCount="55">
  <si>
    <t>Florida</t>
  </si>
  <si>
    <t>(c)</t>
  </si>
  <si>
    <t>(d)</t>
  </si>
  <si>
    <t>(e)</t>
  </si>
  <si>
    <t>(f)</t>
  </si>
  <si>
    <t>(g)</t>
  </si>
  <si>
    <t>(h)</t>
  </si>
  <si>
    <t>(i)</t>
  </si>
  <si>
    <t>(j)</t>
  </si>
  <si>
    <t>Earned</t>
  </si>
  <si>
    <t>Cumulative</t>
  </si>
  <si>
    <t>Loss Ratio</t>
  </si>
  <si>
    <t xml:space="preserve">Loss Ratio </t>
  </si>
  <si>
    <t>Year</t>
  </si>
  <si>
    <t>Prem</t>
  </si>
  <si>
    <t>Factor</t>
  </si>
  <si>
    <t>(b) x (c)</t>
  </si>
  <si>
    <t>(h) x (i)</t>
  </si>
  <si>
    <t>(k)</t>
  </si>
  <si>
    <t>(m)</t>
  </si>
  <si>
    <t>(n)</t>
  </si>
  <si>
    <t>Benchmark Ratio Since Inception: (l+n) / (k+m) =</t>
  </si>
  <si>
    <t>(p)</t>
  </si>
  <si>
    <t>NAIC Group Code:</t>
  </si>
  <si>
    <t>REPORTING FORM FOR THE CALCULATION OF BENCHMARK RATIO SINCE</t>
  </si>
  <si>
    <t>Address:</t>
  </si>
  <si>
    <t>Title:</t>
  </si>
  <si>
    <t xml:space="preserve">For the State of </t>
  </si>
  <si>
    <t>Company Name:</t>
  </si>
  <si>
    <t>Person Completing Exhibit:</t>
  </si>
  <si>
    <t>Telephone Number:</t>
  </si>
  <si>
    <t>NAIC Company Code:</t>
  </si>
  <si>
    <t>(d)x(e)</t>
  </si>
  <si>
    <t>(b) x (g)</t>
  </si>
  <si>
    <t>Policy Year</t>
  </si>
  <si>
    <t>TOTAL:</t>
  </si>
  <si>
    <t>(l)</t>
  </si>
  <si>
    <t>Year 15+ is the sum of the prior year's 14 and 15+.</t>
  </si>
  <si>
    <r>
      <t>(a)</t>
    </r>
    <r>
      <rPr>
        <vertAlign val="superscript"/>
        <sz val="11"/>
        <rFont val="Arial"/>
        <family val="2"/>
      </rPr>
      <t>3</t>
    </r>
  </si>
  <si>
    <r>
      <rPr>
        <sz val="10"/>
        <rFont val="Arial"/>
        <family val="2"/>
      </rPr>
      <t xml:space="preserve">TYPE: </t>
    </r>
    <r>
      <rPr>
        <vertAlign val="superscript"/>
        <sz val="10"/>
        <rFont val="Arial"/>
        <family val="2"/>
      </rPr>
      <t>1</t>
    </r>
  </si>
  <si>
    <r>
      <t>SMSBP:</t>
    </r>
    <r>
      <rPr>
        <vertAlign val="superscript"/>
        <sz val="10"/>
        <rFont val="Arial"/>
        <family val="2"/>
      </rPr>
      <t>2</t>
    </r>
  </si>
  <si>
    <r>
      <t>(b)</t>
    </r>
    <r>
      <rPr>
        <vertAlign val="superscript"/>
        <sz val="11"/>
        <rFont val="Arial"/>
        <family val="2"/>
      </rPr>
      <t>4</t>
    </r>
  </si>
  <si>
    <r>
      <t>(o)</t>
    </r>
    <r>
      <rPr>
        <vertAlign val="superscript"/>
        <sz val="11"/>
        <rFont val="Arial"/>
        <family val="2"/>
      </rPr>
      <t>5</t>
    </r>
  </si>
  <si>
    <t xml:space="preserve">"SMSBP" = Standardized Medicare Supplement Benefit Plan - Use "P" for pre-standardized plans </t>
  </si>
  <si>
    <t>Year 1 is the current calendar year - 1. Year 2 is the current calendar year - 2. (etc.) (Example: If the current year is 1991, then year 1 is 1990, year 2 is 1989; etc.)</t>
  </si>
  <si>
    <t>These loss ratios are not explicitly used in computing the benchmark loss ratios. They are the loss ratios, on a policy year basis, which result in the cumulative loss ratios displayed on this worksheet.  They are shown here for informational purposes only.</t>
  </si>
  <si>
    <r>
      <t>15+</t>
    </r>
    <r>
      <rPr>
        <vertAlign val="superscript"/>
        <sz val="11"/>
        <rFont val="Arial"/>
        <family val="2"/>
      </rPr>
      <t>6</t>
    </r>
  </si>
  <si>
    <t>For the calendar year on the appropriate line in column (a).  The premium earned during that year for policies issued in that year.</t>
  </si>
  <si>
    <t>INCEPTION FOR INDIVIDUAL POLICIES FORM</t>
  </si>
  <si>
    <t>OIR-B2-MSB-I</t>
  </si>
  <si>
    <t xml:space="preserve"> CALENDAR YEAR   </t>
  </si>
  <si>
    <t>Individual, Group,  or Individual Medicare Select, or Group Medicare Select Only</t>
  </si>
  <si>
    <t>REV. 06/09</t>
  </si>
  <si>
    <t>OFFICE OF INSURANCE REGULATION</t>
  </si>
  <si>
    <t>Life and Health Product Review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</si>
</sst>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00_)"/>
    <numFmt numFmtId="166" formatCode="0.00_)"/>
  </numFmts>
  <fonts count="13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i/>
      <u/>
      <sz val="14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3" fillId="0" borderId="0" xfId="0" applyFont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/>
    <xf numFmtId="3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1" xfId="0" applyFont="1" applyBorder="1" applyAlignment="1" applyProtection="1"/>
    <xf numFmtId="0" fontId="1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165" fontId="0" fillId="0" borderId="0" xfId="0" applyNumberFormat="1" applyProtection="1"/>
    <xf numFmtId="166" fontId="0" fillId="0" borderId="0" xfId="0" applyNumberFormat="1" applyProtection="1"/>
    <xf numFmtId="0" fontId="2" fillId="0" borderId="0" xfId="0" applyNumberFormat="1" applyFont="1" applyAlignment="1" applyProtection="1">
      <alignment horizontal="right"/>
    </xf>
    <xf numFmtId="164" fontId="2" fillId="0" borderId="2" xfId="0" applyNumberFormat="1" applyFont="1" applyBorder="1" applyAlignment="1" applyProtection="1"/>
    <xf numFmtId="164" fontId="2" fillId="0" borderId="0" xfId="0" applyNumberFormat="1" applyFont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3" fontId="2" fillId="2" borderId="0" xfId="0" applyNumberFormat="1" applyFont="1" applyFill="1" applyAlignment="1" applyProtection="1">
      <protection locked="0"/>
    </xf>
    <xf numFmtId="3" fontId="2" fillId="2" borderId="3" xfId="0" applyNumberFormat="1" applyFont="1" applyFill="1" applyBorder="1" applyAlignment="1" applyProtection="1">
      <protection locked="0"/>
    </xf>
    <xf numFmtId="3" fontId="2" fillId="0" borderId="0" xfId="0" applyNumberFormat="1" applyFont="1" applyAlignment="1" applyProtection="1">
      <alignment horizontal="right"/>
    </xf>
    <xf numFmtId="3" fontId="2" fillId="0" borderId="3" xfId="0" applyNumberFormat="1" applyFont="1" applyBorder="1" applyAlignment="1" applyProtection="1">
      <alignment horizontal="right"/>
    </xf>
    <xf numFmtId="3" fontId="2" fillId="0" borderId="0" xfId="0" applyNumberFormat="1" applyFont="1" applyAlignment="1" applyProtection="1"/>
    <xf numFmtId="3" fontId="2" fillId="0" borderId="3" xfId="0" applyNumberFormat="1" applyFont="1" applyBorder="1" applyAlignment="1" applyProtection="1"/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4" fillId="0" borderId="4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wrapText="1"/>
    </xf>
    <xf numFmtId="1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1209675</xdr:colOff>
      <xdr:row>4</xdr:row>
      <xdr:rowOff>57150</xdr:rowOff>
    </xdr:to>
    <xdr:pic>
      <xdr:nvPicPr>
        <xdr:cNvPr id="103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96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70" zoomScaleNormal="70" workbookViewId="0">
      <selection activeCell="C22" sqref="C22"/>
    </sheetView>
  </sheetViews>
  <sheetFormatPr defaultRowHeight="14.25"/>
  <cols>
    <col min="1" max="1" width="18.85546875" style="1" customWidth="1"/>
    <col min="2" max="2" width="1.85546875" style="1" customWidth="1"/>
    <col min="3" max="3" width="12" style="1" customWidth="1"/>
    <col min="4" max="4" width="9.140625" style="1"/>
    <col min="5" max="5" width="14.42578125" style="1" customWidth="1"/>
    <col min="6" max="6" width="10.42578125" style="1" customWidth="1"/>
    <col min="7" max="7" width="13.7109375" style="1" customWidth="1"/>
    <col min="8" max="8" width="9.140625" style="1"/>
    <col min="9" max="9" width="13.7109375" style="1" customWidth="1"/>
    <col min="10" max="10" width="11.42578125" style="1" customWidth="1"/>
    <col min="11" max="11" width="19.7109375" style="1" customWidth="1"/>
    <col min="12" max="12" width="21.85546875" style="1" customWidth="1"/>
    <col min="13" max="16384" width="9.140625" style="1"/>
  </cols>
  <sheetData>
    <row r="1" spans="1:13">
      <c r="A1" s="39"/>
      <c r="B1" s="39"/>
    </row>
    <row r="2" spans="1:13" ht="19.5">
      <c r="A2" s="39"/>
      <c r="B2" s="39"/>
      <c r="C2" s="12" t="s">
        <v>53</v>
      </c>
      <c r="D2" s="12"/>
      <c r="E2" s="12"/>
      <c r="F2" s="12"/>
      <c r="G2" s="13"/>
    </row>
    <row r="3" spans="1:13" ht="19.5">
      <c r="A3" s="39"/>
      <c r="B3" s="39"/>
      <c r="C3" s="14" t="s">
        <v>54</v>
      </c>
      <c r="D3" s="15"/>
      <c r="E3" s="15"/>
      <c r="F3" s="15"/>
      <c r="G3" s="16"/>
    </row>
    <row r="4" spans="1:13">
      <c r="A4" s="39"/>
      <c r="B4" s="39"/>
    </row>
    <row r="5" spans="1:13">
      <c r="A5" s="39"/>
      <c r="B5" s="39"/>
    </row>
    <row r="6" spans="1:13" ht="15">
      <c r="A6" s="42" t="s">
        <v>24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3" ht="15">
      <c r="A7" s="42" t="s">
        <v>48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3" s="3" customFormat="1" ht="15">
      <c r="A8" s="17"/>
      <c r="B8" s="17"/>
      <c r="C8" s="44"/>
      <c r="D8" s="44"/>
      <c r="E8" s="44"/>
      <c r="F8" s="44"/>
      <c r="G8" s="44"/>
      <c r="H8" s="45" t="s">
        <v>50</v>
      </c>
      <c r="I8" s="45"/>
    </row>
    <row r="9" spans="1:13" s="3" customFormat="1" ht="15">
      <c r="G9" s="18"/>
    </row>
    <row r="10" spans="1:13" s="3" customFormat="1" ht="15">
      <c r="A10" s="2"/>
      <c r="B10" s="2"/>
      <c r="C10" s="2"/>
      <c r="D10" s="2"/>
      <c r="E10" s="2"/>
      <c r="F10" s="2"/>
      <c r="G10" s="2"/>
      <c r="H10" s="2"/>
      <c r="I10" s="2"/>
      <c r="J10" s="19"/>
      <c r="K10" s="2"/>
      <c r="L10" s="2"/>
      <c r="M10" s="2"/>
    </row>
    <row r="11" spans="1:13">
      <c r="A11" s="20" t="s">
        <v>39</v>
      </c>
      <c r="B11" s="4"/>
      <c r="C11" s="37"/>
      <c r="D11" s="37"/>
      <c r="E11" s="37"/>
      <c r="F11" s="37"/>
      <c r="G11" s="37"/>
      <c r="H11" s="5"/>
      <c r="I11" s="30" t="s">
        <v>40</v>
      </c>
      <c r="J11" s="5"/>
      <c r="K11" s="37"/>
      <c r="L11" s="37"/>
      <c r="M11" s="5"/>
    </row>
    <row r="12" spans="1:13">
      <c r="A12" s="21" t="s">
        <v>27</v>
      </c>
      <c r="C12" s="41" t="s">
        <v>0</v>
      </c>
      <c r="D12" s="41"/>
      <c r="E12" s="41"/>
      <c r="F12" s="41"/>
      <c r="G12" s="41"/>
      <c r="H12" s="5"/>
      <c r="I12" s="30" t="s">
        <v>28</v>
      </c>
      <c r="J12" s="5"/>
      <c r="K12" s="37"/>
      <c r="L12" s="37"/>
      <c r="M12" s="5"/>
    </row>
    <row r="13" spans="1:13">
      <c r="A13" s="22" t="s">
        <v>23</v>
      </c>
      <c r="B13" s="6"/>
      <c r="C13" s="38"/>
      <c r="D13" s="38"/>
      <c r="E13" s="38"/>
      <c r="F13" s="38"/>
      <c r="G13" s="38"/>
      <c r="H13" s="5"/>
      <c r="I13" s="30" t="s">
        <v>31</v>
      </c>
      <c r="J13" s="5"/>
      <c r="K13" s="37"/>
      <c r="L13" s="37"/>
      <c r="M13" s="5"/>
    </row>
    <row r="14" spans="1:13">
      <c r="A14" s="21" t="s">
        <v>25</v>
      </c>
      <c r="C14" s="38"/>
      <c r="D14" s="38"/>
      <c r="E14" s="38"/>
      <c r="F14" s="38"/>
      <c r="G14" s="38"/>
      <c r="H14" s="5"/>
      <c r="I14" s="30" t="s">
        <v>29</v>
      </c>
      <c r="J14" s="5"/>
      <c r="K14" s="37"/>
      <c r="L14" s="37"/>
      <c r="M14" s="5"/>
    </row>
    <row r="15" spans="1:13">
      <c r="A15" s="21" t="s">
        <v>26</v>
      </c>
      <c r="C15" s="38"/>
      <c r="D15" s="38"/>
      <c r="E15" s="38"/>
      <c r="F15" s="38"/>
      <c r="G15" s="38"/>
      <c r="H15" s="5"/>
      <c r="I15" s="30" t="s">
        <v>30</v>
      </c>
      <c r="J15" s="5"/>
      <c r="K15" s="37"/>
      <c r="L15" s="37"/>
      <c r="M15" s="5"/>
    </row>
    <row r="16" spans="1:13">
      <c r="B16" s="11"/>
      <c r="D16" s="5"/>
      <c r="E16" s="5"/>
      <c r="F16" s="11"/>
      <c r="G16" s="11"/>
      <c r="H16" s="11"/>
    </row>
    <row r="18" spans="1:15" ht="16.5">
      <c r="A18" s="7" t="s">
        <v>38</v>
      </c>
      <c r="B18" s="7"/>
      <c r="C18" s="7" t="s">
        <v>41</v>
      </c>
      <c r="D18" s="7" t="s">
        <v>1</v>
      </c>
      <c r="E18" s="7" t="s">
        <v>2</v>
      </c>
      <c r="F18" s="7" t="s">
        <v>3</v>
      </c>
      <c r="G18" s="7" t="s">
        <v>4</v>
      </c>
      <c r="H18" s="7" t="s">
        <v>5</v>
      </c>
      <c r="I18" s="7" t="s">
        <v>6</v>
      </c>
      <c r="J18" s="7" t="s">
        <v>7</v>
      </c>
      <c r="K18" s="7" t="s">
        <v>8</v>
      </c>
      <c r="L18" s="7" t="s">
        <v>42</v>
      </c>
      <c r="M18" s="7"/>
      <c r="N18" s="7"/>
      <c r="O18" s="7"/>
    </row>
    <row r="19" spans="1:15">
      <c r="A19" s="7"/>
      <c r="B19" s="7"/>
      <c r="C19" s="7" t="s">
        <v>9</v>
      </c>
      <c r="D19" s="7"/>
      <c r="E19" s="7"/>
      <c r="F19" s="7" t="s">
        <v>10</v>
      </c>
      <c r="G19" s="7"/>
      <c r="H19" s="7"/>
      <c r="I19" s="7"/>
      <c r="J19" s="7" t="s">
        <v>10</v>
      </c>
      <c r="K19" s="7"/>
      <c r="L19" s="23" t="s">
        <v>34</v>
      </c>
      <c r="M19" s="7"/>
      <c r="N19" s="7"/>
      <c r="O19" s="7"/>
    </row>
    <row r="20" spans="1:15">
      <c r="A20" s="7" t="s">
        <v>13</v>
      </c>
      <c r="B20" s="7"/>
      <c r="C20" s="7" t="s">
        <v>14</v>
      </c>
      <c r="D20" s="7" t="s">
        <v>15</v>
      </c>
      <c r="E20" s="7" t="s">
        <v>16</v>
      </c>
      <c r="F20" s="7" t="s">
        <v>12</v>
      </c>
      <c r="G20" s="7" t="s">
        <v>32</v>
      </c>
      <c r="H20" s="7" t="s">
        <v>15</v>
      </c>
      <c r="I20" s="7" t="s">
        <v>33</v>
      </c>
      <c r="J20" s="7" t="s">
        <v>12</v>
      </c>
      <c r="K20" s="7" t="s">
        <v>17</v>
      </c>
      <c r="L20" s="23" t="s">
        <v>11</v>
      </c>
      <c r="M20" s="7"/>
      <c r="N20" s="7"/>
      <c r="O20" s="7"/>
    </row>
    <row r="21" spans="1:15" ht="15">
      <c r="A21" s="7">
        <v>1</v>
      </c>
      <c r="B21" s="8"/>
      <c r="C21" s="31"/>
      <c r="D21" s="24">
        <v>2.77</v>
      </c>
      <c r="E21" s="33">
        <f>$C$21*$D$21</f>
        <v>0</v>
      </c>
      <c r="F21" s="24">
        <v>0.442</v>
      </c>
      <c r="G21" s="33">
        <f>$E$21*$F$21</f>
        <v>0</v>
      </c>
      <c r="H21" s="24">
        <v>0</v>
      </c>
      <c r="I21" s="33">
        <f>$C$21*$H$21</f>
        <v>0</v>
      </c>
      <c r="J21" s="24">
        <v>0</v>
      </c>
      <c r="K21" s="35">
        <f>$I$21*$J$21</f>
        <v>0</v>
      </c>
      <c r="L21" s="25">
        <v>0.4</v>
      </c>
      <c r="N21" s="8"/>
      <c r="O21" s="8"/>
    </row>
    <row r="22" spans="1:15" ht="15">
      <c r="A22" s="7">
        <v>2</v>
      </c>
      <c r="B22" s="8"/>
      <c r="C22" s="31"/>
      <c r="D22" s="24">
        <v>4.1749999999999998</v>
      </c>
      <c r="E22" s="33">
        <f>$C$22*$D$22</f>
        <v>0</v>
      </c>
      <c r="F22" s="24">
        <v>0.49299999999999999</v>
      </c>
      <c r="G22" s="33">
        <f>$E$22*$F$22</f>
        <v>0</v>
      </c>
      <c r="H22" s="24">
        <v>0</v>
      </c>
      <c r="I22" s="33">
        <f>$C$22*$H$22</f>
        <v>0</v>
      </c>
      <c r="J22" s="24">
        <v>0</v>
      </c>
      <c r="K22" s="35">
        <f>$I$22*$J$22</f>
        <v>0</v>
      </c>
      <c r="L22" s="25">
        <v>0.55000000000000004</v>
      </c>
      <c r="N22" s="8"/>
      <c r="O22" s="8"/>
    </row>
    <row r="23" spans="1:15" ht="15">
      <c r="A23" s="7">
        <v>3</v>
      </c>
      <c r="B23" s="8"/>
      <c r="C23" s="31"/>
      <c r="D23" s="24">
        <v>4.1749999999999998</v>
      </c>
      <c r="E23" s="33">
        <f>$C$23*$D$23</f>
        <v>0</v>
      </c>
      <c r="F23" s="24">
        <v>0.49299999999999999</v>
      </c>
      <c r="G23" s="33">
        <f>$E$23*$F$23</f>
        <v>0</v>
      </c>
      <c r="H23" s="24">
        <v>1.194</v>
      </c>
      <c r="I23" s="33">
        <f>$C$23*$H$23</f>
        <v>0</v>
      </c>
      <c r="J23" s="24">
        <v>0.65900000000000003</v>
      </c>
      <c r="K23" s="35">
        <f>$I$23*$J$23</f>
        <v>0</v>
      </c>
      <c r="L23" s="25">
        <v>0.65</v>
      </c>
      <c r="N23" s="8"/>
      <c r="O23" s="8"/>
    </row>
    <row r="24" spans="1:15" ht="15">
      <c r="A24" s="7">
        <v>4</v>
      </c>
      <c r="B24" s="8"/>
      <c r="C24" s="31"/>
      <c r="D24" s="24">
        <v>4.1749999999999998</v>
      </c>
      <c r="E24" s="33">
        <f>$C$24*$D$24</f>
        <v>0</v>
      </c>
      <c r="F24" s="24">
        <v>0.49299999999999999</v>
      </c>
      <c r="G24" s="33">
        <f>$E$24*$F$24</f>
        <v>0</v>
      </c>
      <c r="H24" s="24">
        <v>2.2450000000000001</v>
      </c>
      <c r="I24" s="33">
        <f>$C$24*$H$24</f>
        <v>0</v>
      </c>
      <c r="J24" s="24">
        <v>0.66900000000000004</v>
      </c>
      <c r="K24" s="35">
        <f>$I$24*$J$24</f>
        <v>0</v>
      </c>
      <c r="L24" s="25">
        <v>0.67</v>
      </c>
      <c r="N24" s="8"/>
      <c r="O24" s="8"/>
    </row>
    <row r="25" spans="1:15" ht="15">
      <c r="A25" s="7">
        <v>5</v>
      </c>
      <c r="B25" s="8"/>
      <c r="C25" s="31"/>
      <c r="D25" s="24">
        <v>4.1749999999999998</v>
      </c>
      <c r="E25" s="33">
        <f>$C$25*$D$25</f>
        <v>0</v>
      </c>
      <c r="F25" s="24">
        <v>0.49299999999999999</v>
      </c>
      <c r="G25" s="33">
        <f>$E$25*$F$25</f>
        <v>0</v>
      </c>
      <c r="H25" s="24">
        <v>3.17</v>
      </c>
      <c r="I25" s="33">
        <f>$C$25*$H$25</f>
        <v>0</v>
      </c>
      <c r="J25" s="24">
        <v>0.67800000000000005</v>
      </c>
      <c r="K25" s="35">
        <f>$I$25*$J$25</f>
        <v>0</v>
      </c>
      <c r="L25" s="25">
        <v>0.69</v>
      </c>
      <c r="N25" s="8"/>
      <c r="O25" s="8"/>
    </row>
    <row r="26" spans="1:15" ht="15">
      <c r="A26" s="7">
        <v>6</v>
      </c>
      <c r="B26" s="8"/>
      <c r="C26" s="31"/>
      <c r="D26" s="24">
        <v>4.1749999999999998</v>
      </c>
      <c r="E26" s="33">
        <f>$C$26*$D$26</f>
        <v>0</v>
      </c>
      <c r="F26" s="24">
        <v>0.49299999999999999</v>
      </c>
      <c r="G26" s="33">
        <f>$E$26*$F$26</f>
        <v>0</v>
      </c>
      <c r="H26" s="24">
        <v>3.9980000000000002</v>
      </c>
      <c r="I26" s="33">
        <f>$C$26*$H$26</f>
        <v>0</v>
      </c>
      <c r="J26" s="24">
        <v>0.68600000000000005</v>
      </c>
      <c r="K26" s="35">
        <f>$I$26*$J$26</f>
        <v>0</v>
      </c>
      <c r="L26" s="25">
        <v>0.71</v>
      </c>
      <c r="N26" s="8"/>
      <c r="O26" s="8"/>
    </row>
    <row r="27" spans="1:15" ht="15">
      <c r="A27" s="7">
        <v>7</v>
      </c>
      <c r="B27" s="8"/>
      <c r="C27" s="31"/>
      <c r="D27" s="24">
        <v>4.1749999999999998</v>
      </c>
      <c r="E27" s="33">
        <f>$C$27*$D$27</f>
        <v>0</v>
      </c>
      <c r="F27" s="24">
        <v>0.49299999999999999</v>
      </c>
      <c r="G27" s="33">
        <f>$E$27*$F$27</f>
        <v>0</v>
      </c>
      <c r="H27" s="24">
        <v>4.7539999999999996</v>
      </c>
      <c r="I27" s="33">
        <f>$C$27*$H$27</f>
        <v>0</v>
      </c>
      <c r="J27" s="24">
        <v>0.69499999999999995</v>
      </c>
      <c r="K27" s="35">
        <f>$I$27*$J$27</f>
        <v>0</v>
      </c>
      <c r="L27" s="25">
        <v>0.73</v>
      </c>
      <c r="N27" s="8"/>
      <c r="O27" s="8"/>
    </row>
    <row r="28" spans="1:15" ht="15">
      <c r="A28" s="7">
        <v>8</v>
      </c>
      <c r="B28" s="8"/>
      <c r="C28" s="31"/>
      <c r="D28" s="24">
        <v>4.1749999999999998</v>
      </c>
      <c r="E28" s="33">
        <f>$C$28*$D$28</f>
        <v>0</v>
      </c>
      <c r="F28" s="24">
        <v>0.49299999999999999</v>
      </c>
      <c r="G28" s="33">
        <f>$E$28*$F$28</f>
        <v>0</v>
      </c>
      <c r="H28" s="24">
        <v>5.4450000000000003</v>
      </c>
      <c r="I28" s="33">
        <f>$C$28*$H$28</f>
        <v>0</v>
      </c>
      <c r="J28" s="24">
        <v>0.70199999999999996</v>
      </c>
      <c r="K28" s="35">
        <f>$I$28*$J$28</f>
        <v>0</v>
      </c>
      <c r="L28" s="25">
        <v>0.75</v>
      </c>
      <c r="N28" s="8"/>
      <c r="O28" s="8"/>
    </row>
    <row r="29" spans="1:15" ht="15">
      <c r="A29" s="7">
        <v>9</v>
      </c>
      <c r="B29" s="8"/>
      <c r="C29" s="31"/>
      <c r="D29" s="24">
        <v>4.1749999999999998</v>
      </c>
      <c r="E29" s="33">
        <f>$C$29*$D$29</f>
        <v>0</v>
      </c>
      <c r="F29" s="24">
        <v>0.49299999999999999</v>
      </c>
      <c r="G29" s="33">
        <f>$E$29*$F$29</f>
        <v>0</v>
      </c>
      <c r="H29" s="24">
        <v>6.0750000000000002</v>
      </c>
      <c r="I29" s="33">
        <f>$C$29*$H$29</f>
        <v>0</v>
      </c>
      <c r="J29" s="24">
        <v>0.70799999999999996</v>
      </c>
      <c r="K29" s="35">
        <f>$I$29*$J$29</f>
        <v>0</v>
      </c>
      <c r="L29" s="25">
        <v>0.76</v>
      </c>
      <c r="N29" s="8"/>
      <c r="O29" s="8"/>
    </row>
    <row r="30" spans="1:15" ht="15">
      <c r="A30" s="7">
        <v>10</v>
      </c>
      <c r="B30" s="8"/>
      <c r="C30" s="31"/>
      <c r="D30" s="24">
        <v>4.1749999999999998</v>
      </c>
      <c r="E30" s="33">
        <f>$C$30*$D$30</f>
        <v>0</v>
      </c>
      <c r="F30" s="24">
        <v>0.49299999999999999</v>
      </c>
      <c r="G30" s="33">
        <f>$E$30*$F$30</f>
        <v>0</v>
      </c>
      <c r="H30" s="24">
        <v>6.65</v>
      </c>
      <c r="I30" s="33">
        <f>$C$30*$H$30</f>
        <v>0</v>
      </c>
      <c r="J30" s="24">
        <v>0.71299999999999997</v>
      </c>
      <c r="K30" s="35">
        <f>$I$30*$J$30</f>
        <v>0</v>
      </c>
      <c r="L30" s="25">
        <v>0.76</v>
      </c>
      <c r="N30" s="8"/>
      <c r="O30" s="8"/>
    </row>
    <row r="31" spans="1:15" ht="15">
      <c r="A31" s="7">
        <v>11</v>
      </c>
      <c r="B31" s="8"/>
      <c r="C31" s="31"/>
      <c r="D31" s="24">
        <v>4.1749999999999998</v>
      </c>
      <c r="E31" s="33">
        <f>$C$31*$D$31</f>
        <v>0</v>
      </c>
      <c r="F31" s="24">
        <v>0.49299999999999999</v>
      </c>
      <c r="G31" s="33">
        <f>$E$31*$F$31</f>
        <v>0</v>
      </c>
      <c r="H31" s="24">
        <v>7.1760000000000002</v>
      </c>
      <c r="I31" s="33">
        <f>$C$31*$H$31</f>
        <v>0</v>
      </c>
      <c r="J31" s="24">
        <v>0.71699999999999997</v>
      </c>
      <c r="K31" s="35">
        <f>$I$31*$J$31</f>
        <v>0</v>
      </c>
      <c r="L31" s="25">
        <v>0.76</v>
      </c>
      <c r="N31" s="8"/>
      <c r="O31" s="8"/>
    </row>
    <row r="32" spans="1:15" ht="15">
      <c r="A32" s="7">
        <v>12</v>
      </c>
      <c r="B32" s="8"/>
      <c r="C32" s="31"/>
      <c r="D32" s="24">
        <v>4.1749999999999998</v>
      </c>
      <c r="E32" s="33">
        <f>$C$32*$D$32</f>
        <v>0</v>
      </c>
      <c r="F32" s="24">
        <v>0.49299999999999999</v>
      </c>
      <c r="G32" s="33">
        <f>$E$32*$F$32</f>
        <v>0</v>
      </c>
      <c r="H32" s="24">
        <v>7.6550000000000002</v>
      </c>
      <c r="I32" s="33">
        <f>$C$32*$H$32</f>
        <v>0</v>
      </c>
      <c r="J32" s="24">
        <v>0.72</v>
      </c>
      <c r="K32" s="35">
        <f>$I$32*$J$32</f>
        <v>0</v>
      </c>
      <c r="L32" s="25">
        <v>0.77</v>
      </c>
      <c r="N32" s="8"/>
      <c r="O32" s="8"/>
    </row>
    <row r="33" spans="1:15" ht="15">
      <c r="A33" s="7">
        <v>13</v>
      </c>
      <c r="B33" s="8"/>
      <c r="C33" s="31"/>
      <c r="D33" s="24">
        <v>4.1749999999999998</v>
      </c>
      <c r="E33" s="33">
        <f>$C$33*$D$33</f>
        <v>0</v>
      </c>
      <c r="F33" s="24">
        <v>0.49299999999999999</v>
      </c>
      <c r="G33" s="33">
        <f>$E$33*$F$33</f>
        <v>0</v>
      </c>
      <c r="H33" s="24">
        <v>8.093</v>
      </c>
      <c r="I33" s="33">
        <f>$C$33*$H$33</f>
        <v>0</v>
      </c>
      <c r="J33" s="24">
        <v>0.72299999999999998</v>
      </c>
      <c r="K33" s="35">
        <f>$I$33*$J$33</f>
        <v>0</v>
      </c>
      <c r="L33" s="25">
        <v>0.77</v>
      </c>
      <c r="N33" s="8"/>
      <c r="O33" s="8"/>
    </row>
    <row r="34" spans="1:15" ht="15">
      <c r="A34" s="7">
        <v>14</v>
      </c>
      <c r="B34" s="8"/>
      <c r="C34" s="31"/>
      <c r="D34" s="24">
        <v>4.1749999999999998</v>
      </c>
      <c r="E34" s="33">
        <f>$C$34*$D$34</f>
        <v>0</v>
      </c>
      <c r="F34" s="24">
        <v>0.49299999999999999</v>
      </c>
      <c r="G34" s="33">
        <f>$E$34*$F$34</f>
        <v>0</v>
      </c>
      <c r="H34" s="24">
        <v>8.4930000000000003</v>
      </c>
      <c r="I34" s="33">
        <f>$C$34*$H$34</f>
        <v>0</v>
      </c>
      <c r="J34" s="24">
        <v>0.72499999999999998</v>
      </c>
      <c r="K34" s="35">
        <f>$I$34*$J$34</f>
        <v>0</v>
      </c>
      <c r="L34" s="25">
        <v>0.77</v>
      </c>
      <c r="N34" s="8"/>
      <c r="O34" s="8"/>
    </row>
    <row r="35" spans="1:15" ht="18" thickBot="1">
      <c r="A35" s="7" t="s">
        <v>46</v>
      </c>
      <c r="B35" s="8"/>
      <c r="C35" s="32"/>
      <c r="D35" s="24">
        <v>4.1749999999999998</v>
      </c>
      <c r="E35" s="34">
        <f>$C$35*$D$35</f>
        <v>0</v>
      </c>
      <c r="F35" s="24">
        <v>0.49299999999999999</v>
      </c>
      <c r="G35" s="34">
        <f>$E$35*$F$35</f>
        <v>0</v>
      </c>
      <c r="H35" s="24">
        <v>8.6839999999999993</v>
      </c>
      <c r="I35" s="34">
        <f>$C$35*$H$35</f>
        <v>0</v>
      </c>
      <c r="J35" s="24">
        <v>0.72499999999999998</v>
      </c>
      <c r="K35" s="36">
        <f>$I$35*$J$35</f>
        <v>0</v>
      </c>
      <c r="L35" s="25">
        <v>0.77</v>
      </c>
      <c r="N35" s="8"/>
      <c r="O35" s="8"/>
    </row>
    <row r="36" spans="1:15">
      <c r="A36" s="8" t="s">
        <v>35</v>
      </c>
      <c r="B36" s="8"/>
      <c r="C36" s="33">
        <f>SUM(C21:C35)</f>
        <v>0</v>
      </c>
      <c r="D36" s="7" t="s">
        <v>18</v>
      </c>
      <c r="E36" s="33">
        <f>SUM(E21:E35)</f>
        <v>0</v>
      </c>
      <c r="F36" s="7" t="s">
        <v>36</v>
      </c>
      <c r="G36" s="33">
        <f>SUM(G21:G35)</f>
        <v>0</v>
      </c>
      <c r="H36" s="26" t="s">
        <v>19</v>
      </c>
      <c r="I36" s="35">
        <f>SUM(I21:I35)</f>
        <v>0</v>
      </c>
      <c r="J36" s="7" t="s">
        <v>20</v>
      </c>
      <c r="K36" s="35">
        <f>SUM(K21:K35)</f>
        <v>0</v>
      </c>
      <c r="L36" s="8"/>
      <c r="M36" s="8"/>
      <c r="N36" s="8"/>
      <c r="O36" s="8"/>
    </row>
    <row r="37" spans="1:15">
      <c r="A37" s="7"/>
      <c r="B37" s="7"/>
      <c r="C37" s="9"/>
      <c r="K37" s="9"/>
      <c r="L37" s="7"/>
      <c r="M37" s="7"/>
      <c r="N37" s="7"/>
      <c r="O37" s="7"/>
    </row>
    <row r="38" spans="1:15" ht="15" thickBo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" thickBot="1">
      <c r="A39" s="8" t="s">
        <v>21</v>
      </c>
      <c r="B39" s="8"/>
      <c r="C39" s="8"/>
      <c r="D39" s="8"/>
      <c r="E39" s="8"/>
      <c r="F39" s="27" t="e">
        <f>($G$36+$K$36)/($E$36+$I$36)</f>
        <v>#DIV/0!</v>
      </c>
      <c r="G39" s="8"/>
      <c r="H39" s="8"/>
      <c r="I39" s="8"/>
      <c r="J39" s="8"/>
      <c r="K39" s="8"/>
      <c r="L39" s="8"/>
      <c r="M39" s="8"/>
      <c r="N39" s="8"/>
      <c r="O39" s="8"/>
    </row>
    <row r="40" spans="1:15">
      <c r="A40" s="8"/>
      <c r="B40" s="8"/>
      <c r="C40" s="8"/>
      <c r="D40" s="8"/>
      <c r="E40" s="8"/>
      <c r="F40" s="28"/>
      <c r="G40" s="8"/>
      <c r="H40" s="8"/>
      <c r="I40" s="8"/>
      <c r="J40" s="8"/>
      <c r="K40" s="8"/>
      <c r="L40" s="8"/>
      <c r="M40" s="8"/>
      <c r="N40" s="8"/>
      <c r="O40" s="8"/>
    </row>
    <row r="41" spans="1:15">
      <c r="A41" s="8">
        <v>1</v>
      </c>
      <c r="B41" s="40" t="s">
        <v>51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8"/>
      <c r="N41" s="8"/>
      <c r="O41" s="8"/>
    </row>
    <row r="42" spans="1:15">
      <c r="A42" s="8">
        <v>2</v>
      </c>
      <c r="B42" s="40" t="s">
        <v>43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8"/>
      <c r="N42" s="8"/>
      <c r="O42" s="8"/>
    </row>
    <row r="43" spans="1:15">
      <c r="A43" s="8">
        <v>3</v>
      </c>
      <c r="B43" s="40" t="s">
        <v>44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8"/>
      <c r="N43" s="8"/>
      <c r="O43" s="8"/>
    </row>
    <row r="44" spans="1:15">
      <c r="A44" s="8">
        <v>4</v>
      </c>
      <c r="B44" s="40" t="s">
        <v>47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8"/>
      <c r="N44" s="8"/>
      <c r="O44" s="8"/>
    </row>
    <row r="45" spans="1:15">
      <c r="A45" s="8">
        <v>5</v>
      </c>
      <c r="B45" s="43" t="s">
        <v>45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8"/>
      <c r="N45" s="8"/>
      <c r="O45" s="8"/>
    </row>
    <row r="46" spans="1:1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5">
      <c r="A47" s="1">
        <v>6</v>
      </c>
      <c r="B47" s="40" t="s">
        <v>37</v>
      </c>
      <c r="C47" s="40"/>
      <c r="D47" s="40"/>
      <c r="E47" s="40"/>
      <c r="F47" s="40"/>
    </row>
    <row r="49" spans="1:13">
      <c r="A49" s="1" t="s">
        <v>49</v>
      </c>
    </row>
    <row r="50" spans="1:13" ht="15">
      <c r="A50" s="6" t="s">
        <v>52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17"/>
      <c r="B52" s="17"/>
      <c r="C52" s="17"/>
      <c r="D52" s="17"/>
      <c r="E52" s="17"/>
      <c r="F52" s="17"/>
      <c r="G52" s="17"/>
      <c r="H52" s="17"/>
      <c r="I52" s="29"/>
      <c r="J52" s="2"/>
      <c r="K52" s="2"/>
      <c r="L52" s="2"/>
      <c r="M52" s="2"/>
    </row>
    <row r="64" spans="1:13">
      <c r="G64" s="10"/>
    </row>
    <row r="65" spans="7:7">
      <c r="G65" s="10"/>
    </row>
    <row r="66" spans="7:7">
      <c r="G66" s="10"/>
    </row>
    <row r="67" spans="7:7">
      <c r="G67" s="10"/>
    </row>
    <row r="68" spans="7:7">
      <c r="G68" s="10" t="s">
        <v>22</v>
      </c>
    </row>
  </sheetData>
  <sheetProtection password="83AF" sheet="1" selectLockedCells="1"/>
  <mergeCells count="21">
    <mergeCell ref="K14:L14"/>
    <mergeCell ref="A7:L7"/>
    <mergeCell ref="B44:L44"/>
    <mergeCell ref="B45:L46"/>
    <mergeCell ref="C8:G8"/>
    <mergeCell ref="H8:I8"/>
    <mergeCell ref="B47:F47"/>
    <mergeCell ref="B41:L41"/>
    <mergeCell ref="C13:G13"/>
    <mergeCell ref="K13:L13"/>
    <mergeCell ref="C14:G14"/>
    <mergeCell ref="K15:L15"/>
    <mergeCell ref="C15:G15"/>
    <mergeCell ref="A1:B5"/>
    <mergeCell ref="B42:L42"/>
    <mergeCell ref="B43:L43"/>
    <mergeCell ref="C11:G11"/>
    <mergeCell ref="K11:L11"/>
    <mergeCell ref="C12:G12"/>
    <mergeCell ref="K12:L12"/>
    <mergeCell ref="A6:L6"/>
  </mergeCells>
  <printOptions horizontalCentered="1" verticalCentered="1"/>
  <pageMargins left="0.7" right="0.7" top="0.81" bottom="0.75" header="0.3" footer="0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OIR-B2-MSB-I</vt:lpstr>
      <vt:lpstr>'Final OIR-B2-MSB-I'!Print_Area</vt:lpstr>
    </vt:vector>
  </TitlesOfParts>
  <Company>DFS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dowdellm</dc:creator>
  <cp:lastModifiedBy>flournoryj</cp:lastModifiedBy>
  <cp:lastPrinted>2010-04-27T20:24:55Z</cp:lastPrinted>
  <dcterms:created xsi:type="dcterms:W3CDTF">2010-03-18T12:28:44Z</dcterms:created>
  <dcterms:modified xsi:type="dcterms:W3CDTF">2011-06-21T16:47:09Z</dcterms:modified>
</cp:coreProperties>
</file>